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995" activeTab="0"/>
  </bookViews>
  <sheets>
    <sheet name="Faculty Salary Dist 2014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<sst xmlns="http://schemas.openxmlformats.org/spreadsheetml/2006/main" count="101" uniqueCount="30">
  <si>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</si>
  <si>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</si>
  <si>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</si>
  <si>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</si>
  <si>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</si>
  <si>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</si>
  <si>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</si>
  <si>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</si>
  <si>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</si>
  <si>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</si>
  <si>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</si>
  <si>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</si>
  <si>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</si>
  <si>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r>
      <t> </t>
    </r>
    <r>
      <rPr>
        <b/>
        <sz val="10"/>
        <rFont val="Arial"/>
        <family val="2"/>
      </rPr>
      <t>Men</t>
    </r>
    <r>
      <rPr>
        <sz val="10"/>
        <rFont val="Arial"/>
        <family val="2"/>
      </rPr>
      <t> </t>
    </r>
  </si>
  <si>
    <t>Total</t>
  </si>
  <si>
    <t>Salaries - 11/12-month contracts/teaching periods</t>
  </si>
  <si>
    <t>Salaries - 9/10-month contracts/teaching periods</t>
  </si>
  <si>
    <t>by Gender and Academic Rank</t>
  </si>
  <si>
    <t>Buffalo State College</t>
  </si>
  <si>
    <t> Average Salary </t>
  </si>
  <si>
    <t> Headcount</t>
  </si>
  <si>
    <t>Gender and Rank </t>
  </si>
  <si>
    <t> Salaries of ALL Full-time Instructional Faculty by Rank</t>
  </si>
  <si>
    <t> Full-time Instructional Faculty by Rank</t>
  </si>
  <si>
    <t> Full-time Instructional Faculty by Gender and Rank</t>
  </si>
  <si>
    <t>Full-time Instructional Faculty by Gender and Rank</t>
  </si>
  <si>
    <t>Academic Year 2014-2015</t>
  </si>
  <si>
    <t>Total from prior year (2013-14)</t>
  </si>
  <si>
    <t>Institutional Research Home</t>
  </si>
  <si>
    <t>Faculty Staff Home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</si>
</sst>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42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43" fontId="0" fillId="0" borderId="15" xfId="42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43" fontId="1" fillId="0" borderId="15" xfId="42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right"/>
    </xf>
    <xf numFmtId="0" fontId="0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43" fontId="0" fillId="0" borderId="0" xfId="42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43" fontId="3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3" fontId="0" fillId="0" borderId="15" xfId="42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3" fontId="0" fillId="0" borderId="15" xfId="0" applyNumberFormat="1" applyFill="1" applyBorder="1" applyAlignment="1">
      <alignment/>
    </xf>
    <xf numFmtId="0" fontId="7" fillId="0" borderId="0" xfId="53" applyAlignment="1" applyProtection="1">
      <alignment horizontal="center"/>
      <protection/>
    </xf>
    <xf numFmtId="41" fontId="0" fillId="0" borderId="0" xfId="42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 vertical="top" wrapText="1"/>
    </xf>
    <xf numFmtId="1" fontId="0" fillId="0" borderId="0" xfId="42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53" applyAlignment="1" applyProtection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SheetLayoutView="100" zoomScalePageLayoutView="0" workbookViewId="0" topLeftCell="A1">
      <selection activeCell="A185" sqref="A185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6.8515625" style="0" customWidth="1"/>
    <col min="4" max="4" width="16.00390625" style="0" customWidth="1"/>
    <col min="6" max="6" width="9.140625" style="9" customWidth="1"/>
    <col min="7" max="7" width="14.00390625" style="9" bestFit="1" customWidth="1"/>
    <col min="8" max="8" width="17.00390625" style="0" customWidth="1"/>
  </cols>
  <sheetData>
    <row r="1" spans="1:4" ht="18">
      <c r="A1" s="73" t="s">
        <v>18</v>
      </c>
      <c r="B1" s="74"/>
      <c r="C1" s="74"/>
      <c r="D1" s="75"/>
    </row>
    <row r="2" spans="1:4" ht="15.75">
      <c r="A2" s="76" t="s">
        <v>22</v>
      </c>
      <c r="B2" s="77"/>
      <c r="C2" s="77"/>
      <c r="D2" s="78"/>
    </row>
    <row r="3" spans="1:4" ht="16.5" thickBot="1">
      <c r="A3" s="79" t="s">
        <v>26</v>
      </c>
      <c r="B3" s="80"/>
      <c r="C3" s="80"/>
      <c r="D3" s="81"/>
    </row>
    <row r="4" spans="1:4" ht="12.75">
      <c r="A4" s="10"/>
      <c r="B4" s="11"/>
      <c r="C4" s="11"/>
      <c r="D4" s="12"/>
    </row>
    <row r="5" spans="1:4" ht="12.75">
      <c r="A5" s="13"/>
      <c r="B5" s="4"/>
      <c r="C5" s="4"/>
      <c r="D5" s="14"/>
    </row>
    <row r="6" spans="1:4" ht="12.75" customHeight="1">
      <c r="A6" s="15" t="s">
        <v>11</v>
      </c>
      <c r="B6" s="3" t="s">
        <v>20</v>
      </c>
      <c r="C6" s="3" t="s">
        <v>12</v>
      </c>
      <c r="D6" s="16" t="s">
        <v>19</v>
      </c>
    </row>
    <row r="7" spans="1:7" ht="12.75">
      <c r="A7" s="17" t="s">
        <v>1</v>
      </c>
      <c r="B7" s="6">
        <f>SUM(B27,B78)</f>
        <v>98</v>
      </c>
      <c r="C7" s="52">
        <f>SUM(C27,C78)</f>
        <v>9300383</v>
      </c>
      <c r="D7" s="18">
        <f>C7/B7</f>
        <v>94901.86734693877</v>
      </c>
      <c r="F7" s="6"/>
      <c r="G7" s="7"/>
    </row>
    <row r="8" spans="1:7" ht="12.75">
      <c r="A8" s="17" t="s">
        <v>2</v>
      </c>
      <c r="B8" s="6">
        <f aca="true" t="shared" si="0" ref="B8:C11">SUM(B28,B79)</f>
        <v>186</v>
      </c>
      <c r="C8" s="52">
        <f t="shared" si="0"/>
        <v>14139333</v>
      </c>
      <c r="D8" s="18">
        <f>C8/B8</f>
        <v>76017.91935483871</v>
      </c>
      <c r="F8" s="6"/>
      <c r="G8" s="7"/>
    </row>
    <row r="9" spans="1:7" ht="12.75">
      <c r="A9" s="17" t="s">
        <v>3</v>
      </c>
      <c r="B9" s="6">
        <f t="shared" si="0"/>
        <v>60</v>
      </c>
      <c r="C9" s="52">
        <f t="shared" si="0"/>
        <v>3840920</v>
      </c>
      <c r="D9" s="18">
        <f>C9/B9</f>
        <v>64015.333333333336</v>
      </c>
      <c r="F9" s="6"/>
      <c r="G9" s="7"/>
    </row>
    <row r="10" spans="1:7" ht="12.75">
      <c r="A10" s="17" t="s">
        <v>4</v>
      </c>
      <c r="B10" s="6"/>
      <c r="C10" s="52"/>
      <c r="D10" s="18">
        <v>0</v>
      </c>
      <c r="F10" s="6"/>
      <c r="G10" s="7"/>
    </row>
    <row r="11" spans="1:7" ht="12.75">
      <c r="A11" s="17" t="s">
        <v>5</v>
      </c>
      <c r="B11" s="6">
        <f t="shared" si="0"/>
        <v>42</v>
      </c>
      <c r="C11" s="52">
        <f>SUM(C31,C82)</f>
        <v>1951927</v>
      </c>
      <c r="D11" s="18">
        <f>C11/B11</f>
        <v>46474.45238095238</v>
      </c>
      <c r="F11" s="6"/>
      <c r="G11" s="7"/>
    </row>
    <row r="12" spans="1:7" ht="12.75">
      <c r="A12" s="17" t="s">
        <v>6</v>
      </c>
      <c r="B12" s="6"/>
      <c r="C12" s="52"/>
      <c r="D12" s="18">
        <v>0</v>
      </c>
      <c r="F12" s="6"/>
      <c r="G12" s="7"/>
    </row>
    <row r="13" spans="1:6" ht="12.75">
      <c r="A13" s="19" t="s">
        <v>14</v>
      </c>
      <c r="B13" s="8">
        <f>SUM(B7:B12)</f>
        <v>386</v>
      </c>
      <c r="C13" s="53">
        <f>SUM(C7:C12)</f>
        <v>29232563</v>
      </c>
      <c r="D13" s="18">
        <f>C13/B13</f>
        <v>75732.02849740932</v>
      </c>
      <c r="F13" s="2"/>
    </row>
    <row r="14" spans="1:7" ht="12.75">
      <c r="A14" s="21"/>
      <c r="B14" s="6"/>
      <c r="C14" s="52"/>
      <c r="D14" s="54"/>
      <c r="F14" s="6"/>
      <c r="G14" s="6"/>
    </row>
    <row r="15" spans="1:7" ht="12.75">
      <c r="A15" s="23" t="s">
        <v>27</v>
      </c>
      <c r="B15" s="59">
        <v>415</v>
      </c>
      <c r="C15" s="60">
        <v>31059652</v>
      </c>
      <c r="D15" s="61">
        <v>74842.53493975903</v>
      </c>
      <c r="F15" s="48"/>
      <c r="G15" s="44"/>
    </row>
    <row r="16" spans="1:4" ht="13.5" thickBot="1">
      <c r="A16" s="24"/>
      <c r="B16" s="25"/>
      <c r="C16" s="57"/>
      <c r="D16" s="58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3.5" thickBot="1">
      <c r="A19" s="9"/>
      <c r="B19" s="9"/>
      <c r="C19" s="9"/>
      <c r="D19" s="9"/>
    </row>
    <row r="20" spans="1:4" ht="18">
      <c r="A20" s="73" t="s">
        <v>18</v>
      </c>
      <c r="B20" s="74"/>
      <c r="C20" s="74"/>
      <c r="D20" s="75"/>
    </row>
    <row r="21" spans="1:4" ht="15.75" customHeight="1">
      <c r="A21" s="82" t="s">
        <v>16</v>
      </c>
      <c r="B21" s="83"/>
      <c r="C21" s="83"/>
      <c r="D21" s="84"/>
    </row>
    <row r="22" spans="1:4" ht="15.75" customHeight="1">
      <c r="A22" s="76" t="s">
        <v>23</v>
      </c>
      <c r="B22" s="77"/>
      <c r="C22" s="77"/>
      <c r="D22" s="78"/>
    </row>
    <row r="23" spans="1:4" ht="16.5" thickBot="1">
      <c r="A23" s="79" t="s">
        <v>26</v>
      </c>
      <c r="B23" s="80"/>
      <c r="C23" s="80"/>
      <c r="D23" s="81"/>
    </row>
    <row r="24" spans="1:4" ht="12.75">
      <c r="A24" s="10"/>
      <c r="B24" s="11"/>
      <c r="C24" s="11"/>
      <c r="D24" s="12"/>
    </row>
    <row r="25" spans="1:4" ht="12.75">
      <c r="A25" s="13"/>
      <c r="B25" s="4"/>
      <c r="C25" s="4"/>
      <c r="D25" s="14"/>
    </row>
    <row r="26" spans="1:4" ht="12.75" customHeight="1">
      <c r="A26" s="15" t="s">
        <v>11</v>
      </c>
      <c r="B26" s="3" t="s">
        <v>20</v>
      </c>
      <c r="C26" s="3" t="s">
        <v>12</v>
      </c>
      <c r="D26" s="16" t="s">
        <v>19</v>
      </c>
    </row>
    <row r="27" spans="1:7" ht="12.75">
      <c r="A27" s="17" t="s">
        <v>1</v>
      </c>
      <c r="B27" s="6">
        <f>SUM(B47,B56)</f>
        <v>90</v>
      </c>
      <c r="C27" s="52">
        <f>SUM(C47,C56)</f>
        <v>8372622</v>
      </c>
      <c r="D27" s="18">
        <f>C27/B27</f>
        <v>93029.13333333333</v>
      </c>
      <c r="F27" s="6"/>
      <c r="G27" s="7"/>
    </row>
    <row r="28" spans="1:7" ht="12.75">
      <c r="A28" s="17" t="s">
        <v>2</v>
      </c>
      <c r="B28" s="6">
        <f aca="true" t="shared" si="1" ref="B28:C31">SUM(B48,B57)</f>
        <v>181</v>
      </c>
      <c r="C28" s="52">
        <f t="shared" si="1"/>
        <v>13696160</v>
      </c>
      <c r="D28" s="18">
        <f>C28/B28</f>
        <v>75669.39226519337</v>
      </c>
      <c r="F28" s="6"/>
      <c r="G28" s="7"/>
    </row>
    <row r="29" spans="1:7" ht="12.75">
      <c r="A29" s="17" t="s">
        <v>3</v>
      </c>
      <c r="B29" s="6">
        <f t="shared" si="1"/>
        <v>60</v>
      </c>
      <c r="C29" s="52">
        <f t="shared" si="1"/>
        <v>3840920</v>
      </c>
      <c r="D29" s="18">
        <f>C29/B29</f>
        <v>64015.333333333336</v>
      </c>
      <c r="F29" s="6"/>
      <c r="G29" s="7"/>
    </row>
    <row r="30" spans="1:7" ht="12.75">
      <c r="A30" s="17" t="s">
        <v>4</v>
      </c>
      <c r="B30" s="7">
        <v>0</v>
      </c>
      <c r="C30" s="7">
        <v>0</v>
      </c>
      <c r="D30" s="18">
        <v>0</v>
      </c>
      <c r="F30" s="6"/>
      <c r="G30" s="7"/>
    </row>
    <row r="31" spans="1:7" ht="12.75">
      <c r="A31" s="17" t="s">
        <v>5</v>
      </c>
      <c r="B31" s="6">
        <f t="shared" si="1"/>
        <v>41</v>
      </c>
      <c r="C31" s="52">
        <f t="shared" si="1"/>
        <v>1895577</v>
      </c>
      <c r="D31" s="18">
        <f>C31/B31</f>
        <v>46233.58536585366</v>
      </c>
      <c r="F31" s="6"/>
      <c r="G31" s="7"/>
    </row>
    <row r="32" spans="1:7" ht="12.75">
      <c r="A32" s="17" t="s">
        <v>6</v>
      </c>
      <c r="B32" s="7">
        <v>0</v>
      </c>
      <c r="C32" s="7">
        <v>0</v>
      </c>
      <c r="D32" s="18">
        <v>0</v>
      </c>
      <c r="F32" s="6"/>
      <c r="G32" s="7"/>
    </row>
    <row r="33" spans="1:7" ht="12.75">
      <c r="A33" s="19" t="s">
        <v>14</v>
      </c>
      <c r="B33" s="8">
        <f>SUM(B27:B32)</f>
        <v>372</v>
      </c>
      <c r="C33" s="53">
        <f>SUM(C27:C32)</f>
        <v>27805279</v>
      </c>
      <c r="D33" s="55">
        <f>C33/B33</f>
        <v>74745.37365591398</v>
      </c>
      <c r="F33" s="8"/>
      <c r="G33" s="2"/>
    </row>
    <row r="34" spans="1:4" ht="13.5" thickBot="1">
      <c r="A34" s="26"/>
      <c r="B34" s="27"/>
      <c r="C34" s="27"/>
      <c r="D34" s="28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3.5" thickBot="1">
      <c r="A37" s="1"/>
      <c r="B37" s="1"/>
      <c r="C37" s="1"/>
      <c r="D37" s="1"/>
    </row>
    <row r="38" spans="1:4" ht="18">
      <c r="A38" s="73" t="s">
        <v>18</v>
      </c>
      <c r="B38" s="74"/>
      <c r="C38" s="74"/>
      <c r="D38" s="75"/>
    </row>
    <row r="39" spans="1:4" ht="15.75" customHeight="1">
      <c r="A39" s="82" t="s">
        <v>16</v>
      </c>
      <c r="B39" s="83"/>
      <c r="C39" s="83"/>
      <c r="D39" s="84"/>
    </row>
    <row r="40" spans="1:4" ht="15.75" customHeight="1">
      <c r="A40" s="76" t="s">
        <v>24</v>
      </c>
      <c r="B40" s="77"/>
      <c r="C40" s="77"/>
      <c r="D40" s="78"/>
    </row>
    <row r="41" spans="1:4" ht="15.75">
      <c r="A41" s="88" t="s">
        <v>17</v>
      </c>
      <c r="B41" s="89"/>
      <c r="C41" s="89"/>
      <c r="D41" s="90"/>
    </row>
    <row r="42" spans="1:4" ht="16.5" thickBot="1">
      <c r="A42" s="79" t="s">
        <v>26</v>
      </c>
      <c r="B42" s="80"/>
      <c r="C42" s="80"/>
      <c r="D42" s="81"/>
    </row>
    <row r="43" spans="1:4" ht="12.75">
      <c r="A43" s="29"/>
      <c r="B43" s="30"/>
      <c r="C43" s="30"/>
      <c r="D43" s="31"/>
    </row>
    <row r="44" spans="1:4" ht="12.75">
      <c r="A44" s="21"/>
      <c r="B44" s="6"/>
      <c r="C44" s="6"/>
      <c r="D44" s="22"/>
    </row>
    <row r="45" spans="1:4" ht="12.75" customHeight="1">
      <c r="A45" s="15" t="s">
        <v>21</v>
      </c>
      <c r="B45" s="3" t="s">
        <v>20</v>
      </c>
      <c r="C45" s="3" t="s">
        <v>12</v>
      </c>
      <c r="D45" s="16" t="s">
        <v>19</v>
      </c>
    </row>
    <row r="46" spans="1:4" ht="12.75" customHeight="1">
      <c r="A46" s="91" t="s">
        <v>0</v>
      </c>
      <c r="B46" s="92"/>
      <c r="C46" s="92"/>
      <c r="D46" s="93"/>
    </row>
    <row r="47" spans="1:7" ht="12.75" customHeight="1">
      <c r="A47" s="17" t="s">
        <v>1</v>
      </c>
      <c r="B47" s="32">
        <v>65</v>
      </c>
      <c r="C47" s="52">
        <v>6036034</v>
      </c>
      <c r="D47" s="20">
        <f>C47/B47</f>
        <v>92862.06153846154</v>
      </c>
      <c r="F47" s="32"/>
      <c r="G47" s="7"/>
    </row>
    <row r="48" spans="1:7" ht="12.75" customHeight="1">
      <c r="A48" s="17" t="s">
        <v>2</v>
      </c>
      <c r="B48" s="32">
        <v>89</v>
      </c>
      <c r="C48" s="52">
        <v>6941216</v>
      </c>
      <c r="D48" s="20">
        <f>C48/B48</f>
        <v>77991.19101123596</v>
      </c>
      <c r="F48" s="32"/>
      <c r="G48" s="7"/>
    </row>
    <row r="49" spans="1:7" ht="12.75" customHeight="1">
      <c r="A49" s="17" t="s">
        <v>3</v>
      </c>
      <c r="B49" s="32">
        <v>24</v>
      </c>
      <c r="C49" s="52">
        <v>1541338</v>
      </c>
      <c r="D49" s="20">
        <f>C49/B49</f>
        <v>64222.416666666664</v>
      </c>
      <c r="F49" s="32"/>
      <c r="G49" s="7"/>
    </row>
    <row r="50" spans="1:7" ht="12.75" customHeight="1">
      <c r="A50" s="17" t="s">
        <v>4</v>
      </c>
      <c r="B50" s="7">
        <v>0</v>
      </c>
      <c r="C50" s="7"/>
      <c r="D50" s="18">
        <v>0</v>
      </c>
      <c r="F50" s="32"/>
      <c r="G50" s="7"/>
    </row>
    <row r="51" spans="1:7" ht="12.75" customHeight="1">
      <c r="A51" s="17" t="s">
        <v>5</v>
      </c>
      <c r="B51" s="32">
        <v>16</v>
      </c>
      <c r="C51" s="56">
        <v>787159</v>
      </c>
      <c r="D51" s="20">
        <f>C51/B51</f>
        <v>49197.4375</v>
      </c>
      <c r="F51" s="32"/>
      <c r="G51" s="7"/>
    </row>
    <row r="52" spans="1:7" ht="12.75" customHeight="1">
      <c r="A52" s="17" t="s">
        <v>6</v>
      </c>
      <c r="B52" s="7">
        <v>0</v>
      </c>
      <c r="C52" s="7">
        <v>0</v>
      </c>
      <c r="D52" s="18">
        <v>0</v>
      </c>
      <c r="F52" s="32"/>
      <c r="G52" s="7"/>
    </row>
    <row r="53" spans="1:7" ht="12.75" customHeight="1">
      <c r="A53" s="17" t="s">
        <v>7</v>
      </c>
      <c r="B53" s="46">
        <f>SUM(B47:B52)</f>
        <v>194</v>
      </c>
      <c r="C53" s="47">
        <f>SUM(C47:C52)</f>
        <v>15305747</v>
      </c>
      <c r="D53" s="20">
        <f>C53/B53</f>
        <v>78895.60309278351</v>
      </c>
      <c r="F53" s="33"/>
      <c r="G53" s="2"/>
    </row>
    <row r="54" spans="1:4" ht="12.75" customHeight="1">
      <c r="A54" s="17"/>
      <c r="B54" s="32"/>
      <c r="C54" s="32"/>
      <c r="D54" s="34"/>
    </row>
    <row r="55" spans="1:4" ht="12.75" customHeight="1">
      <c r="A55" s="85" t="s">
        <v>8</v>
      </c>
      <c r="B55" s="86"/>
      <c r="C55" s="86"/>
      <c r="D55" s="87"/>
    </row>
    <row r="56" spans="1:7" ht="12.75" customHeight="1">
      <c r="A56" s="17" t="s">
        <v>1</v>
      </c>
      <c r="B56" s="40">
        <v>25</v>
      </c>
      <c r="C56" s="45">
        <v>2336588</v>
      </c>
      <c r="D56" s="20">
        <f>C56/B56</f>
        <v>93463.52</v>
      </c>
      <c r="F56" s="40"/>
      <c r="G56" s="45"/>
    </row>
    <row r="57" spans="1:7" ht="12.75" customHeight="1">
      <c r="A57" s="17" t="s">
        <v>2</v>
      </c>
      <c r="B57" s="40">
        <v>92</v>
      </c>
      <c r="C57" s="45">
        <v>6754944</v>
      </c>
      <c r="D57" s="20">
        <f>C57/B57</f>
        <v>73423.30434782608</v>
      </c>
      <c r="F57" s="40"/>
      <c r="G57" s="45"/>
    </row>
    <row r="58" spans="1:7" ht="12.75" customHeight="1">
      <c r="A58" s="17" t="s">
        <v>3</v>
      </c>
      <c r="B58" s="40">
        <v>36</v>
      </c>
      <c r="C58" s="45">
        <v>2299582</v>
      </c>
      <c r="D58" s="20">
        <f>C58/B58</f>
        <v>63877.27777777778</v>
      </c>
      <c r="F58" s="40"/>
      <c r="G58" s="45"/>
    </row>
    <row r="59" spans="1:7" ht="12.75" customHeight="1">
      <c r="A59" s="17" t="s">
        <v>4</v>
      </c>
      <c r="B59" s="7">
        <v>0</v>
      </c>
      <c r="C59" s="7"/>
      <c r="D59" s="18">
        <v>0</v>
      </c>
      <c r="F59" s="7"/>
      <c r="G59" s="7"/>
    </row>
    <row r="60" spans="1:7" ht="12.75" customHeight="1">
      <c r="A60" s="17" t="s">
        <v>5</v>
      </c>
      <c r="B60" s="40">
        <v>25</v>
      </c>
      <c r="C60" s="45">
        <v>1108418</v>
      </c>
      <c r="D60" s="20">
        <f>C60/B60</f>
        <v>44336.72</v>
      </c>
      <c r="F60" s="40"/>
      <c r="G60" s="45"/>
    </row>
    <row r="61" spans="1:7" ht="12.75" customHeight="1">
      <c r="A61" s="17" t="s">
        <v>6</v>
      </c>
      <c r="B61" s="7">
        <v>0</v>
      </c>
      <c r="C61" s="7"/>
      <c r="D61" s="18">
        <v>0</v>
      </c>
      <c r="F61" s="7"/>
      <c r="G61" s="7"/>
    </row>
    <row r="62" spans="1:7" ht="12.75" customHeight="1">
      <c r="A62" s="17" t="s">
        <v>9</v>
      </c>
      <c r="B62" s="46">
        <f>SUM(B56:B61)</f>
        <v>178</v>
      </c>
      <c r="C62" s="47">
        <f>SUM(C56:C61)</f>
        <v>12499532</v>
      </c>
      <c r="D62" s="20">
        <f>C62/B62</f>
        <v>70222.08988764045</v>
      </c>
      <c r="F62" s="46"/>
      <c r="G62" s="47"/>
    </row>
    <row r="63" spans="1:7" ht="12.75" customHeight="1">
      <c r="A63" s="17"/>
      <c r="B63" s="40"/>
      <c r="C63" s="40"/>
      <c r="D63" s="41"/>
      <c r="F63" s="40"/>
      <c r="G63" s="40"/>
    </row>
    <row r="64" spans="1:7" ht="12.75" customHeight="1">
      <c r="A64" s="17" t="s">
        <v>10</v>
      </c>
      <c r="B64" s="33">
        <f>SUM(B62,B53)</f>
        <v>372</v>
      </c>
      <c r="C64" s="35">
        <f>SUM(C62,C53)</f>
        <v>27805279</v>
      </c>
      <c r="D64" s="20">
        <f>C64/B64</f>
        <v>74745.37365591398</v>
      </c>
      <c r="F64" s="33"/>
      <c r="G64" s="35"/>
    </row>
    <row r="65" spans="1:7" ht="12.75" customHeight="1">
      <c r="A65" s="17"/>
      <c r="B65" s="33"/>
      <c r="C65" s="35"/>
      <c r="D65" s="20"/>
      <c r="F65" s="33"/>
      <c r="G65" s="35"/>
    </row>
    <row r="66" spans="1:7" ht="12.75" customHeight="1">
      <c r="A66" s="23" t="s">
        <v>27</v>
      </c>
      <c r="B66" s="59">
        <v>402</v>
      </c>
      <c r="C66" s="62">
        <v>29804029</v>
      </c>
      <c r="D66" s="61">
        <v>74139.37562189055</v>
      </c>
      <c r="F66" s="49"/>
      <c r="G66" s="51"/>
    </row>
    <row r="67" spans="1:4" ht="13.5" thickBot="1">
      <c r="A67" s="24"/>
      <c r="B67" s="25"/>
      <c r="C67" s="57"/>
      <c r="D67" s="58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ht="13.5" thickBot="1"/>
    <row r="71" spans="1:4" ht="18">
      <c r="A71" s="73" t="s">
        <v>18</v>
      </c>
      <c r="B71" s="74"/>
      <c r="C71" s="74"/>
      <c r="D71" s="75"/>
    </row>
    <row r="72" spans="1:4" ht="15.75">
      <c r="A72" s="82" t="s">
        <v>15</v>
      </c>
      <c r="B72" s="83"/>
      <c r="C72" s="83"/>
      <c r="D72" s="84"/>
    </row>
    <row r="73" spans="1:4" ht="15.75">
      <c r="A73" s="76" t="s">
        <v>23</v>
      </c>
      <c r="B73" s="77"/>
      <c r="C73" s="77"/>
      <c r="D73" s="78"/>
    </row>
    <row r="74" spans="1:4" ht="16.5" thickBot="1">
      <c r="A74" s="79" t="s">
        <v>26</v>
      </c>
      <c r="B74" s="80"/>
      <c r="C74" s="80"/>
      <c r="D74" s="81"/>
    </row>
    <row r="75" spans="1:4" ht="12.75">
      <c r="A75" s="10"/>
      <c r="B75" s="11"/>
      <c r="C75" s="11"/>
      <c r="D75" s="12"/>
    </row>
    <row r="76" spans="1:4" ht="12.75">
      <c r="A76" s="13"/>
      <c r="B76" s="4"/>
      <c r="C76" s="4"/>
      <c r="D76" s="14"/>
    </row>
    <row r="77" spans="1:4" ht="12.75" customHeight="1">
      <c r="A77" s="15" t="s">
        <v>11</v>
      </c>
      <c r="B77" s="3" t="s">
        <v>20</v>
      </c>
      <c r="C77" s="3" t="s">
        <v>12</v>
      </c>
      <c r="D77" s="16" t="s">
        <v>19</v>
      </c>
    </row>
    <row r="78" spans="1:7" ht="12.75">
      <c r="A78" s="17" t="s">
        <v>1</v>
      </c>
      <c r="B78" s="6">
        <f>SUM(B99,B108)</f>
        <v>8</v>
      </c>
      <c r="C78" s="52">
        <f>SUM(C99,C108)</f>
        <v>927761</v>
      </c>
      <c r="D78" s="18">
        <f>C78/B78</f>
        <v>115970.125</v>
      </c>
      <c r="F78" s="6"/>
      <c r="G78" s="7"/>
    </row>
    <row r="79" spans="1:7" ht="12.75">
      <c r="A79" s="17" t="s">
        <v>2</v>
      </c>
      <c r="B79" s="6">
        <f>SUM(B100,B109)</f>
        <v>5</v>
      </c>
      <c r="C79" s="52">
        <f>SUM(C100,C109)</f>
        <v>443173</v>
      </c>
      <c r="D79" s="18">
        <f>C79/B79</f>
        <v>88634.6</v>
      </c>
      <c r="F79" s="6"/>
      <c r="G79" s="7"/>
    </row>
    <row r="80" spans="1:7" ht="12.75">
      <c r="A80" s="17" t="s">
        <v>3</v>
      </c>
      <c r="B80" s="6"/>
      <c r="C80" s="52"/>
      <c r="D80" s="63">
        <f>SUM(D101,D110)</f>
        <v>0</v>
      </c>
      <c r="F80" s="6"/>
      <c r="G80" s="7"/>
    </row>
    <row r="81" spans="1:7" ht="12.75">
      <c r="A81" s="17" t="s">
        <v>4</v>
      </c>
      <c r="B81" s="6"/>
      <c r="C81" s="52"/>
      <c r="D81" s="18">
        <v>0</v>
      </c>
      <c r="F81" s="6"/>
      <c r="G81" s="7"/>
    </row>
    <row r="82" spans="1:7" ht="12.75">
      <c r="A82" s="17" t="s">
        <v>5</v>
      </c>
      <c r="B82" s="70">
        <f>SUM(B103,B112)</f>
        <v>1</v>
      </c>
      <c r="C82" s="52">
        <f>SUM(C103,C112)</f>
        <v>56350</v>
      </c>
      <c r="D82" s="18">
        <v>0</v>
      </c>
      <c r="F82" s="6"/>
      <c r="G82" s="7"/>
    </row>
    <row r="83" spans="1:7" ht="12.75">
      <c r="A83" s="17" t="s">
        <v>6</v>
      </c>
      <c r="B83" s="56">
        <f>SUM(B104,B113)</f>
        <v>0</v>
      </c>
      <c r="C83" s="52">
        <f>SUM(C104,C113)</f>
        <v>0</v>
      </c>
      <c r="D83" s="18">
        <v>0</v>
      </c>
      <c r="F83" s="6"/>
      <c r="G83" s="7"/>
    </row>
    <row r="84" spans="1:7" ht="12.75">
      <c r="A84" s="19" t="s">
        <v>14</v>
      </c>
      <c r="B84" s="8">
        <f>SUM(B78:B83)</f>
        <v>14</v>
      </c>
      <c r="C84" s="53">
        <f>SUM(C78:C83)</f>
        <v>1427284</v>
      </c>
      <c r="D84" s="20">
        <f>C84/B84</f>
        <v>101948.85714285714</v>
      </c>
      <c r="F84" s="8"/>
      <c r="G84" s="2"/>
    </row>
    <row r="85" spans="1:4" ht="13.5" thickBot="1">
      <c r="A85" s="36"/>
      <c r="B85" s="37"/>
      <c r="C85" s="37"/>
      <c r="D85" s="38"/>
    </row>
    <row r="86" spans="1:4" ht="12.75">
      <c r="A86" s="5"/>
      <c r="B86" s="39"/>
      <c r="C86" s="39"/>
      <c r="D86" s="5"/>
    </row>
    <row r="87" spans="1:4" ht="12.75">
      <c r="A87" s="5"/>
      <c r="B87" s="39"/>
      <c r="C87" s="39"/>
      <c r="D87" s="5"/>
    </row>
    <row r="88" spans="1:4" ht="13.5" thickBot="1">
      <c r="A88" s="94"/>
      <c r="B88" s="94"/>
      <c r="C88" s="94"/>
      <c r="D88" s="94"/>
    </row>
    <row r="89" spans="1:4" ht="18">
      <c r="A89" s="73" t="s">
        <v>18</v>
      </c>
      <c r="B89" s="74"/>
      <c r="C89" s="74"/>
      <c r="D89" s="75"/>
    </row>
    <row r="90" spans="1:4" ht="15.75" customHeight="1">
      <c r="A90" s="82" t="s">
        <v>15</v>
      </c>
      <c r="B90" s="83"/>
      <c r="C90" s="83"/>
      <c r="D90" s="84"/>
    </row>
    <row r="91" spans="1:4" ht="15.75" customHeight="1">
      <c r="A91" s="76" t="s">
        <v>25</v>
      </c>
      <c r="B91" s="77"/>
      <c r="C91" s="77"/>
      <c r="D91" s="78"/>
    </row>
    <row r="92" spans="1:4" ht="15.75">
      <c r="A92" s="88" t="s">
        <v>17</v>
      </c>
      <c r="B92" s="89"/>
      <c r="C92" s="89"/>
      <c r="D92" s="90"/>
    </row>
    <row r="93" spans="1:4" ht="16.5" thickBot="1">
      <c r="A93" s="79" t="s">
        <v>26</v>
      </c>
      <c r="B93" s="80"/>
      <c r="C93" s="80"/>
      <c r="D93" s="81"/>
    </row>
    <row r="94" spans="1:4" ht="12.75">
      <c r="A94" s="29"/>
      <c r="B94" s="30"/>
      <c r="C94" s="30"/>
      <c r="D94" s="31"/>
    </row>
    <row r="95" spans="1:4" ht="12.75">
      <c r="A95" s="21"/>
      <c r="B95" s="6"/>
      <c r="C95" s="6"/>
      <c r="D95" s="22"/>
    </row>
    <row r="96" spans="1:4" ht="14.25" customHeight="1">
      <c r="A96" s="15" t="s">
        <v>21</v>
      </c>
      <c r="B96" s="3" t="s">
        <v>20</v>
      </c>
      <c r="C96" s="3" t="s">
        <v>12</v>
      </c>
      <c r="D96" s="16" t="s">
        <v>19</v>
      </c>
    </row>
    <row r="97" spans="1:4" ht="12.75">
      <c r="A97" s="17"/>
      <c r="B97" s="40"/>
      <c r="C97" s="40"/>
      <c r="D97" s="41"/>
    </row>
    <row r="98" spans="1:4" ht="12.75">
      <c r="A98" s="85" t="s">
        <v>13</v>
      </c>
      <c r="B98" s="86"/>
      <c r="C98" s="86"/>
      <c r="D98" s="87"/>
    </row>
    <row r="99" spans="1:7" ht="12.75">
      <c r="A99" s="17" t="s">
        <v>1</v>
      </c>
      <c r="B99" s="65">
        <v>5</v>
      </c>
      <c r="C99" s="42">
        <v>615719</v>
      </c>
      <c r="D99" s="18">
        <f>C99/B99</f>
        <v>123143.8</v>
      </c>
      <c r="F99" s="32"/>
      <c r="G99" s="42"/>
    </row>
    <row r="100" spans="1:7" ht="12.75">
      <c r="A100" s="17" t="s">
        <v>2</v>
      </c>
      <c r="B100" s="65">
        <v>4</v>
      </c>
      <c r="C100" s="42">
        <v>346131</v>
      </c>
      <c r="D100" s="18">
        <f>C100/B100</f>
        <v>86532.75</v>
      </c>
      <c r="F100" s="32"/>
      <c r="G100" s="42"/>
    </row>
    <row r="101" spans="1:7" ht="12.75">
      <c r="A101" s="17" t="s">
        <v>3</v>
      </c>
      <c r="B101" s="65">
        <v>0</v>
      </c>
      <c r="C101" s="42"/>
      <c r="D101" s="18">
        <v>0</v>
      </c>
      <c r="F101" s="32"/>
      <c r="G101" s="42"/>
    </row>
    <row r="102" spans="1:7" ht="12.75">
      <c r="A102" s="17" t="s">
        <v>4</v>
      </c>
      <c r="B102" s="65">
        <v>0</v>
      </c>
      <c r="C102" s="7"/>
      <c r="D102" s="18">
        <v>0</v>
      </c>
      <c r="F102" s="32"/>
      <c r="G102" s="42"/>
    </row>
    <row r="103" spans="1:7" ht="12.75">
      <c r="A103" s="17" t="s">
        <v>5</v>
      </c>
      <c r="B103" s="65">
        <v>1</v>
      </c>
      <c r="C103" s="7">
        <v>56350</v>
      </c>
      <c r="D103" s="18">
        <f>C103/B103</f>
        <v>56350</v>
      </c>
      <c r="F103" s="32"/>
      <c r="G103" s="42"/>
    </row>
    <row r="104" spans="1:7" ht="12.75">
      <c r="A104" s="17" t="s">
        <v>6</v>
      </c>
      <c r="B104" s="65">
        <v>0</v>
      </c>
      <c r="C104" s="7"/>
      <c r="D104" s="18">
        <v>0</v>
      </c>
      <c r="F104" s="32"/>
      <c r="G104" s="42"/>
    </row>
    <row r="105" spans="1:7" ht="12.75">
      <c r="A105" s="17" t="s">
        <v>7</v>
      </c>
      <c r="B105" s="66">
        <f>SUM(B99:B104)</f>
        <v>10</v>
      </c>
      <c r="C105" s="47">
        <f>SUM(C99:C104)</f>
        <v>1018200</v>
      </c>
      <c r="D105" s="20">
        <f>C105/B105</f>
        <v>101820</v>
      </c>
      <c r="F105" s="32"/>
      <c r="G105" s="42"/>
    </row>
    <row r="106" spans="1:4" ht="12.75">
      <c r="A106" s="17"/>
      <c r="B106" s="32"/>
      <c r="C106" s="42"/>
      <c r="D106" s="34"/>
    </row>
    <row r="107" spans="1:4" ht="12.75">
      <c r="A107" s="85" t="s">
        <v>8</v>
      </c>
      <c r="B107" s="86"/>
      <c r="C107" s="86"/>
      <c r="D107" s="87"/>
    </row>
    <row r="108" spans="1:7" ht="12.75">
      <c r="A108" s="17" t="s">
        <v>1</v>
      </c>
      <c r="B108" s="67">
        <v>3</v>
      </c>
      <c r="C108" s="45">
        <v>312042</v>
      </c>
      <c r="D108" s="18">
        <f>C108/B108</f>
        <v>104014</v>
      </c>
      <c r="F108" s="40"/>
      <c r="G108" s="45"/>
    </row>
    <row r="109" spans="1:7" ht="12.75">
      <c r="A109" s="17" t="s">
        <v>2</v>
      </c>
      <c r="B109" s="67">
        <v>1</v>
      </c>
      <c r="C109" s="45">
        <v>97042</v>
      </c>
      <c r="D109" s="18">
        <f>C109/B109</f>
        <v>97042</v>
      </c>
      <c r="F109" s="40"/>
      <c r="G109" s="45"/>
    </row>
    <row r="110" spans="1:7" ht="12.75">
      <c r="A110" s="17" t="s">
        <v>3</v>
      </c>
      <c r="B110" s="67">
        <v>0</v>
      </c>
      <c r="C110" s="7"/>
      <c r="D110" s="18">
        <v>0</v>
      </c>
      <c r="F110" s="40"/>
      <c r="G110" s="45"/>
    </row>
    <row r="111" spans="1:7" ht="12.75">
      <c r="A111" s="17" t="s">
        <v>4</v>
      </c>
      <c r="B111" s="67">
        <v>0</v>
      </c>
      <c r="C111" s="7"/>
      <c r="D111" s="18">
        <v>0</v>
      </c>
      <c r="F111" s="7"/>
      <c r="G111" s="7"/>
    </row>
    <row r="112" spans="1:7" ht="12.75">
      <c r="A112" s="17" t="s">
        <v>5</v>
      </c>
      <c r="B112" s="67">
        <v>0</v>
      </c>
      <c r="C112" s="7"/>
      <c r="D112" s="18">
        <v>0</v>
      </c>
      <c r="F112" s="7"/>
      <c r="G112" s="7"/>
    </row>
    <row r="113" spans="1:7" ht="12.75">
      <c r="A113" s="17" t="s">
        <v>6</v>
      </c>
      <c r="B113" s="67">
        <v>0</v>
      </c>
      <c r="C113" s="7"/>
      <c r="D113" s="18">
        <v>0</v>
      </c>
      <c r="F113" s="7"/>
      <c r="G113" s="7"/>
    </row>
    <row r="114" spans="1:7" ht="12.75">
      <c r="A114" s="17" t="s">
        <v>9</v>
      </c>
      <c r="B114" s="67">
        <f>SUM(B108:B113)</f>
        <v>4</v>
      </c>
      <c r="C114" s="47">
        <f>SUM(C108:C113)</f>
        <v>409084</v>
      </c>
      <c r="D114" s="20">
        <f>C114/B114</f>
        <v>102271</v>
      </c>
      <c r="F114" s="46"/>
      <c r="G114" s="47"/>
    </row>
    <row r="115" spans="1:7" ht="12.75">
      <c r="A115" s="17"/>
      <c r="B115" s="68"/>
      <c r="C115" s="40"/>
      <c r="D115" s="41"/>
      <c r="F115" s="40"/>
      <c r="G115" s="40"/>
    </row>
    <row r="116" spans="1:7" ht="12.75">
      <c r="A116" s="43" t="s">
        <v>10</v>
      </c>
      <c r="B116" s="69">
        <f>SUM(B114,B105)</f>
        <v>14</v>
      </c>
      <c r="C116" s="35">
        <f>SUM(C114,C105)</f>
        <v>1427284</v>
      </c>
      <c r="D116" s="20">
        <f>C116/B116</f>
        <v>101948.85714285714</v>
      </c>
      <c r="F116" s="33"/>
      <c r="G116" s="35"/>
    </row>
    <row r="117" spans="1:7" ht="12.75">
      <c r="A117" s="43"/>
      <c r="B117" s="33"/>
      <c r="C117" s="35"/>
      <c r="D117" s="20"/>
      <c r="F117" s="33"/>
      <c r="G117" s="35"/>
    </row>
    <row r="118" spans="1:7" ht="12.75">
      <c r="A118" s="23" t="s">
        <v>27</v>
      </c>
      <c r="B118" s="59">
        <v>13</v>
      </c>
      <c r="C118" s="60">
        <v>1255623</v>
      </c>
      <c r="D118" s="61">
        <v>96586.38461538461</v>
      </c>
      <c r="F118" s="49"/>
      <c r="G118" s="50"/>
    </row>
    <row r="119" spans="1:4" ht="13.5" thickBot="1">
      <c r="A119" s="24"/>
      <c r="B119" s="25"/>
      <c r="C119" s="57"/>
      <c r="D119" s="58"/>
    </row>
    <row r="121" spans="6:7" ht="12.75">
      <c r="F121"/>
      <c r="G121"/>
    </row>
    <row r="122" spans="1:12" ht="12.75">
      <c r="A122" s="72" t="s">
        <v>28</v>
      </c>
      <c r="B122" s="72"/>
      <c r="C122" s="72"/>
      <c r="D122" s="72"/>
      <c r="E122" s="64"/>
      <c r="F122" s="64"/>
      <c r="G122" s="64"/>
      <c r="H122" s="64"/>
      <c r="I122" s="64"/>
      <c r="J122" s="64"/>
      <c r="K122" s="64"/>
      <c r="L122" s="71"/>
    </row>
    <row r="123" spans="1:11" ht="12.75">
      <c r="A123" s="72" t="s">
        <v>29</v>
      </c>
      <c r="B123" s="72"/>
      <c r="C123" s="72"/>
      <c r="D123" s="72"/>
      <c r="E123" s="64"/>
      <c r="F123" s="64"/>
      <c r="G123" s="64"/>
      <c r="H123" s="64"/>
      <c r="I123" s="64"/>
      <c r="J123" s="64"/>
      <c r="K123" s="64"/>
    </row>
  </sheetData>
  <sheetProtection password="88E3" sheet="1"/>
  <mergeCells count="28">
    <mergeCell ref="A91:D91"/>
    <mergeCell ref="A92:D92"/>
    <mergeCell ref="A98:D98"/>
    <mergeCell ref="A107:D107"/>
    <mergeCell ref="A74:D74"/>
    <mergeCell ref="A88:D88"/>
    <mergeCell ref="A89:D89"/>
    <mergeCell ref="A90:D90"/>
    <mergeCell ref="A93:D93"/>
    <mergeCell ref="A55:D55"/>
    <mergeCell ref="A71:D71"/>
    <mergeCell ref="A72:D72"/>
    <mergeCell ref="A73:D73"/>
    <mergeCell ref="A39:D39"/>
    <mergeCell ref="A40:D40"/>
    <mergeCell ref="A41:D41"/>
    <mergeCell ref="A46:D46"/>
    <mergeCell ref="A42:D42"/>
    <mergeCell ref="A123:D123"/>
    <mergeCell ref="A122:D122"/>
    <mergeCell ref="A1:D1"/>
    <mergeCell ref="A2:D2"/>
    <mergeCell ref="A3:D3"/>
    <mergeCell ref="A20:D20"/>
    <mergeCell ref="A21:D21"/>
    <mergeCell ref="A22:D22"/>
    <mergeCell ref="A23:D23"/>
    <mergeCell ref="A38:D38"/>
  </mergeCells>
  <hyperlinks>
    <hyperlink ref="A123:D123" r:id="rId1" display="Faculty Staff Home"/>
    <hyperlink ref="A122:D122" r:id="rId2" display="Institutional Research Home"/>
  </hyperlinks>
  <printOptions horizontalCentered="1"/>
  <pageMargins left="0.75" right="0.75" top="1" bottom="0.75" header="0.5" footer="0.5"/>
  <pageSetup horizontalDpi="600" verticalDpi="600" orientation="portrait" r:id="rId3"/>
  <headerFooter alignWithMargins="0">
    <oddFooter>&amp;R&amp;8Office of Institutional Research</oddFooter>
  </headerFooter>
  <rowBreaks count="2" manualBreakCount="2">
    <brk id="19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2004-04-22T20:36:01Z</cp:lastPrinted>
  <dcterms:created xsi:type="dcterms:W3CDTF">2004-04-22T18:58:07Z</dcterms:created>
  <dcterms:modified xsi:type="dcterms:W3CDTF">2015-05-20T14:35:08Z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